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95" activeTab="0"/>
  </bookViews>
  <sheets>
    <sheet name="预算表" sheetId="1" r:id="rId1"/>
    <sheet name="实践类别-标准班" sheetId="2" state="hidden" r:id="rId2"/>
  </sheets>
  <definedNames>
    <definedName name="_xlnm._FilterDatabase" localSheetId="0" hidden="1">'预算表'!$A$7:$M$14</definedName>
    <definedName name="_xlnm.Print_Titles" localSheetId="0">'预算表'!$6:$7</definedName>
  </definedNames>
  <calcPr fullCalcOnLoad="1"/>
</workbook>
</file>

<file path=xl/sharedStrings.xml><?xml version="1.0" encoding="utf-8"?>
<sst xmlns="http://schemas.openxmlformats.org/spreadsheetml/2006/main" count="32" uniqueCount="32">
  <si>
    <t>课程班基本信息</t>
  </si>
  <si>
    <t>课程班人数</t>
  </si>
  <si>
    <t>指导教师</t>
  </si>
  <si>
    <t>课程名称</t>
  </si>
  <si>
    <t>课程班名称</t>
  </si>
  <si>
    <t>指导人数</t>
  </si>
  <si>
    <r>
      <rPr>
        <b/>
        <sz val="9"/>
        <color indexed="60"/>
        <rFont val="宋体"/>
        <family val="0"/>
      </rPr>
      <t>类型Ⅰ</t>
    </r>
    <r>
      <rPr>
        <b/>
        <sz val="9"/>
        <color indexed="8"/>
        <rFont val="宋体"/>
        <family val="0"/>
      </rPr>
      <t>：跟班/理工实训</t>
    </r>
  </si>
  <si>
    <r>
      <rPr>
        <b/>
        <sz val="9"/>
        <color indexed="60"/>
        <rFont val="宋体"/>
        <family val="0"/>
      </rPr>
      <t>类型Ⅱ</t>
    </r>
    <r>
      <rPr>
        <b/>
        <sz val="9"/>
        <color indexed="8"/>
        <rFont val="宋体"/>
        <family val="0"/>
      </rPr>
      <t>：不跟班</t>
    </r>
  </si>
  <si>
    <t>学时</t>
  </si>
  <si>
    <t>指导形式</t>
  </si>
  <si>
    <t>天数</t>
  </si>
  <si>
    <t>指导形式</t>
  </si>
  <si>
    <t>工作量合计
（标准课时）</t>
  </si>
  <si>
    <t>制表人：：____________________</t>
  </si>
  <si>
    <t>制表日期：____________________</t>
  </si>
  <si>
    <t>审核人：____________________</t>
  </si>
  <si>
    <t>审核日期：__________________</t>
  </si>
  <si>
    <r>
      <t xml:space="preserve">工作量
</t>
    </r>
    <r>
      <rPr>
        <b/>
        <sz val="9"/>
        <color indexed="8"/>
        <rFont val="宋体"/>
        <family val="0"/>
      </rPr>
      <t>（标准课时）</t>
    </r>
  </si>
  <si>
    <r>
      <t xml:space="preserve">工作量
</t>
    </r>
    <r>
      <rPr>
        <b/>
        <sz val="9"/>
        <color indexed="8"/>
        <rFont val="宋体"/>
        <family val="0"/>
      </rPr>
      <t>（标准课时）</t>
    </r>
  </si>
  <si>
    <t>实习实践指导教师工作量预算明细表</t>
  </si>
  <si>
    <t>实习、文科实训厦漳跟班</t>
  </si>
  <si>
    <t>实习、文科实训出厦漳跟班</t>
  </si>
  <si>
    <t>实习、文科实训不跟班</t>
  </si>
  <si>
    <t>工科综合性、创新性实训</t>
  </si>
  <si>
    <t>工科其他实训</t>
  </si>
  <si>
    <t>理科及计算机类实训</t>
  </si>
  <si>
    <t>指导方式</t>
  </si>
  <si>
    <t>标准班人数</t>
  </si>
  <si>
    <t>R1</t>
  </si>
  <si>
    <t>（课程管理单位名称）</t>
  </si>
  <si>
    <t>实际指导人数</t>
  </si>
  <si>
    <r>
      <rPr>
        <b/>
        <sz val="10"/>
        <rFont val="宋体"/>
        <family val="0"/>
      </rPr>
      <t>填表须知：</t>
    </r>
    <r>
      <rPr>
        <sz val="10"/>
        <rFont val="宋体"/>
        <family val="0"/>
      </rPr>
      <t xml:space="preserve">
1．根据《厦门大学嘉庚学院实践教学工作量计算规则》，依照每名教师具体指导情况进行工作量预算。以“标准课时”为单位四舍五入取至小数点后两位。
2. 天数（学时）的计算：应以实践活动开始之日起算，以周数计算者，天数=周数*5天/周；以天数计算者，应据实际天数（扣除交通往返日、节假日以及其他原因造成的中途停课日等）。
3. 指导形式：跟班指导是指老师全程现场跟随学生，进行管理和指导，其余为不跟班指导。
4．根据“指导形式”对应的实习（实训）教学工作量计算方式（工作量=天数或学时数×【R1+R2×(带教数-标准班人数）/标准班人数】），具体如下：
（1）实习、文科实训不跟班：工作量=天数×[0.5+0.2×（带教数-50）/50] (注：特殊批次的毕业实习不跟班指导工作量：</t>
    </r>
    <r>
      <rPr>
        <sz val="10"/>
        <rFont val="等线"/>
        <family val="0"/>
      </rPr>
      <t>①</t>
    </r>
    <r>
      <rPr>
        <sz val="10"/>
        <rFont val="宋体"/>
        <family val="0"/>
      </rPr>
      <t>若带教人数＜10人，工作量=带教人数×带教天数×0.01；</t>
    </r>
    <r>
      <rPr>
        <sz val="10"/>
        <rFont val="等线"/>
        <family val="0"/>
      </rPr>
      <t>②</t>
    </r>
    <r>
      <rPr>
        <sz val="10"/>
        <rFont val="宋体"/>
        <family val="0"/>
      </rPr>
      <t>若带教人数≥10人，指导教学工作量按照正常批次的教学工作量计算办法计算。）
（2）实习、文科实训厦漳跟班：工作量=[(天数×6学时/天)或(实际学时数)]×[0.5+0.2×（带教数-24）/24] 
（3）实习、文科实训出厦漳跟班：工作量=[(天数×6学时/天)或(实际学时数)]×[0.6+0.2×（带教数-24）/24] 
（4）工科综合性、创新性实训：工作量=[(天数×6学时/天)或(实际学时数)]×[0.7+0.2×（带教数-8）/8]
（5）工科其他实训：工作量=[(天数×6学时/天)或(实际学时数)]×[0.7+0.2×（带教数-16）/16]
（6）理科及计算机类实训：工作量=[(天数×6学时/天)或(实际学时数)]×[0.7+0.2×（带教数-24）/24]
注：带教数即为教师实际指导人数，应以标准班人数为宜。不足者取值负数；超出标准班人数2倍者，超出数不计。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</si>
</sst>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华文中宋"/>
      <family val="0"/>
    </font>
    <font>
      <b/>
      <sz val="10"/>
      <name val="宋体"/>
      <family val="0"/>
    </font>
    <font>
      <b/>
      <sz val="9"/>
      <color indexed="59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60"/>
      <name val="宋体"/>
      <family val="0"/>
    </font>
    <font>
      <sz val="10"/>
      <name val="等线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indexed="8"/>
      <name val="Calibri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0"/>
      <color theme="11"/>
      <name val="Arial"/>
      <family val="2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0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0" borderId="0">
      <alignment vertical="center"/>
      <protection/>
    </xf>
    <xf numFmtId="0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0" borderId="4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10" fillId="14" borderId="5" applyNumberFormat="0" applyAlignment="0" applyProtection="0"/>
    <xf numFmtId="0" fontId="11" fillId="1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8" fillId="16" borderId="0" applyNumberFormat="0" applyBorder="0" applyAlignment="0" applyProtection="0"/>
    <xf numFmtId="0" fontId="46" fillId="14" borderId="8" applyNumberFormat="0" applyAlignment="0" applyProtection="0"/>
    <xf numFmtId="0" fontId="47" fillId="3" borderId="5" applyNumberFormat="0" applyAlignment="0" applyProtection="0"/>
    <xf numFmtId="0" fontId="4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9" applyNumberFormat="0" applyFont="0" applyAlignment="0" applyProtection="0"/>
  </cellStyleXfs>
  <cellXfs count="37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49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40" applyFont="1" applyBorder="1" applyAlignment="1">
      <alignment horizontal="center" vertical="center" shrinkToFit="1"/>
      <protection/>
    </xf>
    <xf numFmtId="0" fontId="52" fillId="0" borderId="0" xfId="0" applyFont="1" applyBorder="1" applyAlignment="1" applyProtection="1">
      <alignment horizontal="left" vertical="center"/>
      <protection locked="0"/>
    </xf>
    <xf numFmtId="0" fontId="52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tabSelected="1" workbookViewId="0" topLeftCell="A1">
      <selection activeCell="A2" sqref="A2:M2"/>
    </sheetView>
  </sheetViews>
  <sheetFormatPr defaultColWidth="11.421875" defaultRowHeight="12.75"/>
  <cols>
    <col min="1" max="1" width="10.421875" style="3" customWidth="1"/>
    <col min="2" max="2" width="23.00390625" style="4" customWidth="1"/>
    <col min="3" max="3" width="4.8515625" style="4" customWidth="1"/>
    <col min="4" max="4" width="7.8515625" style="4" customWidth="1"/>
    <col min="5" max="5" width="5.7109375" style="4" customWidth="1"/>
    <col min="6" max="6" width="5.00390625" style="4" customWidth="1"/>
    <col min="7" max="7" width="20.421875" style="5" customWidth="1"/>
    <col min="8" max="8" width="11.8515625" style="5" customWidth="1"/>
    <col min="9" max="9" width="6.00390625" style="6" customWidth="1"/>
    <col min="10" max="10" width="6.140625" style="5" customWidth="1"/>
    <col min="11" max="11" width="17.8515625" style="5" customWidth="1"/>
    <col min="12" max="12" width="12.00390625" style="6" customWidth="1"/>
    <col min="13" max="13" width="12.421875" style="7" customWidth="1"/>
    <col min="14" max="16384" width="11.421875" style="5" customWidth="1"/>
  </cols>
  <sheetData>
    <row r="1" spans="1:13" ht="30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4.7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90.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21.75" customHeight="1">
      <c r="A4" s="26" t="s">
        <v>13</v>
      </c>
      <c r="B4" s="26"/>
      <c r="C4" s="26"/>
      <c r="D4" s="26"/>
      <c r="E4" s="26"/>
      <c r="F4" s="26"/>
      <c r="G4" s="26"/>
      <c r="H4" s="26" t="s">
        <v>15</v>
      </c>
      <c r="I4" s="26"/>
      <c r="J4" s="26"/>
      <c r="K4" s="26"/>
      <c r="L4" s="26"/>
      <c r="M4" s="26"/>
    </row>
    <row r="5" spans="1:13" s="2" customFormat="1" ht="27" customHeight="1">
      <c r="A5" s="27" t="s">
        <v>14</v>
      </c>
      <c r="B5" s="27"/>
      <c r="C5" s="27"/>
      <c r="D5" s="27"/>
      <c r="E5" s="27"/>
      <c r="F5" s="27"/>
      <c r="G5" s="27"/>
      <c r="H5" s="27" t="s">
        <v>16</v>
      </c>
      <c r="I5" s="27"/>
      <c r="J5" s="27"/>
      <c r="K5" s="27"/>
      <c r="L5" s="27"/>
      <c r="M5" s="27"/>
    </row>
    <row r="6" spans="1:13" ht="19.5" customHeight="1">
      <c r="A6" s="30" t="s">
        <v>0</v>
      </c>
      <c r="B6" s="31"/>
      <c r="C6" s="31"/>
      <c r="D6" s="32" t="s">
        <v>2</v>
      </c>
      <c r="E6" s="33" t="s">
        <v>6</v>
      </c>
      <c r="F6" s="34"/>
      <c r="G6" s="34"/>
      <c r="H6" s="35"/>
      <c r="I6" s="33" t="s">
        <v>7</v>
      </c>
      <c r="J6" s="34"/>
      <c r="K6" s="34"/>
      <c r="L6" s="35"/>
      <c r="M6" s="36" t="s">
        <v>12</v>
      </c>
    </row>
    <row r="7" spans="1:13" ht="60" customHeight="1">
      <c r="A7" s="15" t="s">
        <v>3</v>
      </c>
      <c r="B7" s="16" t="s">
        <v>4</v>
      </c>
      <c r="C7" s="17" t="s">
        <v>1</v>
      </c>
      <c r="D7" s="32"/>
      <c r="E7" s="18" t="s">
        <v>30</v>
      </c>
      <c r="F7" s="18" t="s">
        <v>8</v>
      </c>
      <c r="G7" s="18" t="s">
        <v>9</v>
      </c>
      <c r="H7" s="18" t="s">
        <v>17</v>
      </c>
      <c r="I7" s="18" t="s">
        <v>5</v>
      </c>
      <c r="J7" s="18" t="s">
        <v>10</v>
      </c>
      <c r="K7" s="18" t="s">
        <v>11</v>
      </c>
      <c r="L7" s="18" t="s">
        <v>18</v>
      </c>
      <c r="M7" s="36"/>
    </row>
    <row r="8" spans="1:13" s="1" customFormat="1" ht="24.75" customHeight="1">
      <c r="A8" s="8"/>
      <c r="B8" s="9"/>
      <c r="C8" s="10"/>
      <c r="D8" s="24"/>
      <c r="E8" s="13"/>
      <c r="F8" s="12"/>
      <c r="G8" s="11"/>
      <c r="H8" s="21">
        <f>IF(OR(D8="",E8="",F8="",G8=""),"",IF(E8&gt;VLOOKUP(G8,'实践类别-标准班'!$A:$C,2,)*2,F8*(VLOOKUP(G8,'实践类别-标准班'!$A:$C,3,)+0.2),F8*(ROUND(VLOOKUP(G8,'实践类别-标准班'!$A:$C,3,)+0.2*(E8-VLOOKUP(G8,'实践类别-标准班'!$A:$C,2,))/VLOOKUP(G8,'实践类别-标准班'!$A:$C,2,),3))))</f>
      </c>
      <c r="I8" s="21"/>
      <c r="J8" s="12"/>
      <c r="K8" s="11"/>
      <c r="L8" s="22">
        <f>IF(OR(I8="",J8="",K8=""),"",IF(K8="实习、文科实训不跟班",IF(I8&gt;100,J8*0.7,J8*ROUND(0.5+0.2*(I8-50)/50,3)),IF(K8="（特殊批次）不跟班",IF(I8&lt;10,I8*J8*0.01,IF(I8&gt;100,J8*0.7,J8*ROUND(0.5+0.2*(I8-50)/50,3))))))</f>
      </c>
      <c r="M8" s="23">
        <f>IF(AND(H8="",L8=""),"",ROUND(N(H8)+N(L8),2))</f>
      </c>
    </row>
    <row r="9" spans="1:13" s="1" customFormat="1" ht="24.75" customHeight="1">
      <c r="A9" s="8"/>
      <c r="B9" s="9"/>
      <c r="C9" s="10"/>
      <c r="D9" s="24"/>
      <c r="E9" s="13"/>
      <c r="F9" s="12"/>
      <c r="G9" s="11"/>
      <c r="H9" s="21">
        <f>IF(OR(D9="",E9="",F9="",G9=""),"",IF(E9&gt;VLOOKUP(G9,'实践类别-标准班'!$A:$C,2,)*2,F9*(VLOOKUP(G9,'实践类别-标准班'!$A:$C,3,)+0.2),F9*(ROUND(VLOOKUP(G9,'实践类别-标准班'!$A:$C,3,)+0.2*(E9-VLOOKUP(G9,'实践类别-标准班'!$A:$C,2,))/VLOOKUP(G9,'实践类别-标准班'!$A:$C,2,),3))))</f>
      </c>
      <c r="I9" s="14"/>
      <c r="J9" s="12"/>
      <c r="K9" s="11"/>
      <c r="L9" s="22">
        <f aca="true" t="shared" si="0" ref="L9:L14">IF(OR(I9="",J9="",K9=""),"",IF(K9="实习、文科实训不跟班",IF(I9&gt;100,J9*0.7,J9*ROUND(0.5+0.2*(I9-50)/50,3)),IF(K9="（特殊批次）不跟班",IF(I9&lt;10,I9*J9*0.01,IF(I9&gt;100,J9*0.7,J9*ROUND(0.5+0.2*(I9-50)/50,3))))))</f>
      </c>
      <c r="M9" s="13">
        <f aca="true" t="shared" si="1" ref="M9:M14">IF(AND(H9="",L9=""),"",ROUND(N(H9)+N(L9),2))</f>
      </c>
    </row>
    <row r="10" spans="1:13" s="1" customFormat="1" ht="24.75" customHeight="1">
      <c r="A10" s="8"/>
      <c r="B10" s="9"/>
      <c r="C10" s="10"/>
      <c r="D10" s="24"/>
      <c r="E10" s="13"/>
      <c r="F10" s="12"/>
      <c r="G10" s="11"/>
      <c r="H10" s="21">
        <f>IF(OR(D10="",E10="",F10="",G10=""),"",IF(E10&gt;VLOOKUP(G10,'实践类别-标准班'!$A:$C,2,)*2,F10*(VLOOKUP(G10,'实践类别-标准班'!$A:$C,3,)+0.2),F10*(ROUND(VLOOKUP(G10,'实践类别-标准班'!$A:$C,3,)+0.2*(E10-VLOOKUP(G10,'实践类别-标准班'!$A:$C,2,))/VLOOKUP(G10,'实践类别-标准班'!$A:$C,2,),3))))</f>
      </c>
      <c r="I10" s="14"/>
      <c r="J10" s="12"/>
      <c r="K10" s="11"/>
      <c r="L10" s="22">
        <f t="shared" si="0"/>
      </c>
      <c r="M10" s="13">
        <f t="shared" si="1"/>
      </c>
    </row>
    <row r="11" spans="1:13" s="1" customFormat="1" ht="24.75" customHeight="1">
      <c r="A11" s="8"/>
      <c r="B11" s="9"/>
      <c r="C11" s="10"/>
      <c r="D11" s="24"/>
      <c r="E11" s="13"/>
      <c r="F11" s="12"/>
      <c r="G11" s="11"/>
      <c r="H11" s="21">
        <f>IF(OR(D11="",E11="",F11="",G11=""),"",IF(E11&gt;VLOOKUP(G11,'实践类别-标准班'!$A:$C,2,)*2,F11*(VLOOKUP(G11,'实践类别-标准班'!$A:$C,3,)+0.2),F11*(ROUND(VLOOKUP(G11,'实践类别-标准班'!$A:$C,3,)+0.2*(E11-VLOOKUP(G11,'实践类别-标准班'!$A:$C,2,))/VLOOKUP(G11,'实践类别-标准班'!$A:$C,2,),3))))</f>
      </c>
      <c r="I11" s="14"/>
      <c r="J11" s="12"/>
      <c r="K11" s="11"/>
      <c r="L11" s="22">
        <f t="shared" si="0"/>
      </c>
      <c r="M11" s="13">
        <f t="shared" si="1"/>
      </c>
    </row>
    <row r="12" spans="1:13" s="1" customFormat="1" ht="24.75" customHeight="1">
      <c r="A12" s="8"/>
      <c r="B12" s="9"/>
      <c r="C12" s="10"/>
      <c r="D12" s="24"/>
      <c r="E12" s="13"/>
      <c r="F12" s="12"/>
      <c r="G12" s="11"/>
      <c r="H12" s="21">
        <f>IF(OR(D12="",E12="",F12="",G12=""),"",IF(E12&gt;VLOOKUP(G12,'实践类别-标准班'!$A:$C,2,)*2,F12*(VLOOKUP(G12,'实践类别-标准班'!$A:$C,3,)+0.2),F12*(ROUND(VLOOKUP(G12,'实践类别-标准班'!$A:$C,3,)+0.2*(E12-VLOOKUP(G12,'实践类别-标准班'!$A:$C,2,))/VLOOKUP(G12,'实践类别-标准班'!$A:$C,2,),3))))</f>
      </c>
      <c r="I12" s="14"/>
      <c r="J12" s="12"/>
      <c r="K12" s="11"/>
      <c r="L12" s="22">
        <f t="shared" si="0"/>
      </c>
      <c r="M12" s="13">
        <f t="shared" si="1"/>
      </c>
    </row>
    <row r="13" spans="1:13" s="1" customFormat="1" ht="24.75" customHeight="1">
      <c r="A13" s="8"/>
      <c r="B13" s="9"/>
      <c r="C13" s="10"/>
      <c r="D13" s="24"/>
      <c r="E13" s="13"/>
      <c r="F13" s="12"/>
      <c r="G13" s="11"/>
      <c r="H13" s="21">
        <f>IF(OR(D13="",E13="",F13="",G13=""),"",IF(E13&gt;VLOOKUP(G13,'实践类别-标准班'!$A:$C,2,)*2,F13*(VLOOKUP(G13,'实践类别-标准班'!$A:$C,3,)+0.2),F13*(ROUND(VLOOKUP(G13,'实践类别-标准班'!$A:$C,3,)+0.2*(E13-VLOOKUP(G13,'实践类别-标准班'!$A:$C,2,))/VLOOKUP(G13,'实践类别-标准班'!$A:$C,2,),3))))</f>
      </c>
      <c r="I13" s="14"/>
      <c r="J13" s="12"/>
      <c r="K13" s="11"/>
      <c r="L13" s="22">
        <f t="shared" si="0"/>
      </c>
      <c r="M13" s="13">
        <f t="shared" si="1"/>
      </c>
    </row>
    <row r="14" spans="1:13" s="1" customFormat="1" ht="24.75" customHeight="1">
      <c r="A14" s="8"/>
      <c r="B14" s="9"/>
      <c r="C14" s="10"/>
      <c r="D14" s="24"/>
      <c r="E14" s="13"/>
      <c r="F14" s="12"/>
      <c r="G14" s="11"/>
      <c r="H14" s="21">
        <f>IF(OR(D14="",E14="",F14="",G14=""),"",IF(E14&gt;VLOOKUP(G14,'实践类别-标准班'!$A:$C,2,)*2,F14*(VLOOKUP(G14,'实践类别-标准班'!$A:$C,3,)+0.2),F14*(ROUND(VLOOKUP(G14,'实践类别-标准班'!$A:$C,3,)+0.2*(E14-VLOOKUP(G14,'实践类别-标准班'!$A:$C,2,))/VLOOKUP(G14,'实践类别-标准班'!$A:$C,2,),3))))</f>
      </c>
      <c r="I14" s="14"/>
      <c r="J14" s="12"/>
      <c r="K14" s="11"/>
      <c r="L14" s="22">
        <f t="shared" si="0"/>
      </c>
      <c r="M14" s="13">
        <f t="shared" si="1"/>
      </c>
    </row>
  </sheetData>
  <sheetProtection/>
  <autoFilter ref="A7:M14"/>
  <mergeCells count="12">
    <mergeCell ref="A4:G4"/>
    <mergeCell ref="A5:G5"/>
    <mergeCell ref="H4:M4"/>
    <mergeCell ref="H5:M5"/>
    <mergeCell ref="A1:M1"/>
    <mergeCell ref="A2:M2"/>
    <mergeCell ref="A3:M3"/>
    <mergeCell ref="A6:C6"/>
    <mergeCell ref="D6:D7"/>
    <mergeCell ref="E6:H6"/>
    <mergeCell ref="I6:L6"/>
    <mergeCell ref="M6:M7"/>
  </mergeCells>
  <dataValidations count="4">
    <dataValidation type="list" allowBlank="1" showInputMessage="1" showErrorMessage="1" sqref="G8:G14">
      <formula1>"实习、文科实训厦漳跟班,实习、文科实训出厦漳跟班,工科综合性、创新性实训,工科其他实训,理科及计算机类实训"</formula1>
    </dataValidation>
    <dataValidation type="list" allowBlank="1" showInputMessage="1" showErrorMessage="1" sqref="I15:I65536">
      <formula1>"1.1 厦漳跟班,1.2 出厦漳跟班,1.3 工科综合性、创新性实训,1.4 工科其他实训,1.5 理科及计算机类实训,1.6 其他"</formula1>
    </dataValidation>
    <dataValidation type="list" allowBlank="1" showInputMessage="1" showErrorMessage="1" sqref="L15:L65536">
      <formula1>"2.1 不跟班,2.2 其他"</formula1>
    </dataValidation>
    <dataValidation type="list" allowBlank="1" showInputMessage="1" showErrorMessage="1" sqref="K8:K65536">
      <formula1>"实习、文科实训不跟班,（特殊批次）不跟班"</formula1>
    </dataValidation>
  </dataValidations>
  <printOptions horizontalCentered="1"/>
  <pageMargins left="0.15748031496062992" right="0.15748031496062992" top="0.3937007874015748" bottom="0.2755905511811024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C7"/>
    </sheetView>
  </sheetViews>
  <sheetFormatPr defaultColWidth="9.140625" defaultRowHeight="12.75"/>
  <cols>
    <col min="1" max="1" width="27.421875" style="0" customWidth="1"/>
    <col min="2" max="2" width="16.7109375" style="0" customWidth="1"/>
    <col min="3" max="3" width="13.140625" style="0" customWidth="1"/>
  </cols>
  <sheetData>
    <row r="1" spans="1:3" ht="24.75" customHeight="1">
      <c r="A1" s="19" t="s">
        <v>26</v>
      </c>
      <c r="B1" s="19" t="s">
        <v>27</v>
      </c>
      <c r="C1" s="19" t="s">
        <v>28</v>
      </c>
    </row>
    <row r="2" spans="1:3" ht="30" customHeight="1">
      <c r="A2" s="25" t="s">
        <v>22</v>
      </c>
      <c r="B2" s="20">
        <v>50</v>
      </c>
      <c r="C2" s="20">
        <v>0.5</v>
      </c>
    </row>
    <row r="3" spans="1:3" ht="30" customHeight="1">
      <c r="A3" s="20" t="s">
        <v>20</v>
      </c>
      <c r="B3" s="20">
        <v>24</v>
      </c>
      <c r="C3" s="20">
        <v>0.5</v>
      </c>
    </row>
    <row r="4" spans="1:3" ht="30" customHeight="1">
      <c r="A4" s="20" t="s">
        <v>21</v>
      </c>
      <c r="B4" s="20">
        <v>24</v>
      </c>
      <c r="C4" s="20">
        <v>0.6</v>
      </c>
    </row>
    <row r="5" spans="1:3" ht="30" customHeight="1">
      <c r="A5" s="20" t="s">
        <v>23</v>
      </c>
      <c r="B5" s="20">
        <v>8</v>
      </c>
      <c r="C5" s="20">
        <v>0.7</v>
      </c>
    </row>
    <row r="6" spans="1:3" ht="30" customHeight="1">
      <c r="A6" s="20" t="s">
        <v>24</v>
      </c>
      <c r="B6" s="20">
        <v>16</v>
      </c>
      <c r="C6" s="20">
        <v>0.7</v>
      </c>
    </row>
    <row r="7" spans="1:3" ht="30" customHeight="1">
      <c r="A7" s="20" t="s">
        <v>25</v>
      </c>
      <c r="B7" s="20">
        <v>24</v>
      </c>
      <c r="C7" s="20">
        <v>0.7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陈景聪</cp:lastModifiedBy>
  <cp:lastPrinted>2023-04-25T09:40:38Z</cp:lastPrinted>
  <dcterms:created xsi:type="dcterms:W3CDTF">2011-07-06T07:02:20Z</dcterms:created>
  <dcterms:modified xsi:type="dcterms:W3CDTF">2023-04-25T09:43:05Z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395E3E3AA90F4A88A03709BB171DF425</vt:lpwstr>
  </property>
  <property fmtid="{D5CDD505-2E9C-101B-9397-08002B2CF9AE}" pid="3" name="KSOProductBuildVer">
    <vt:lpwstr>2052-11.1.0.11744</vt:lpwstr>
  </property>
</Properties>
</file>